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activeTab="1"/>
  </bookViews>
  <sheets>
    <sheet name="PRIHODI" sheetId="1" r:id="rId1"/>
    <sheet name="RASHODI" sheetId="3" r:id="rId2"/>
  </sheets>
  <calcPr calcId="125725"/>
</workbook>
</file>

<file path=xl/calcChain.xml><?xml version="1.0" encoding="utf-8"?>
<calcChain xmlns="http://schemas.openxmlformats.org/spreadsheetml/2006/main">
  <c r="C29" i="3"/>
  <c r="C22"/>
  <c r="C15"/>
  <c r="C12"/>
  <c r="C6"/>
  <c r="C5" s="1"/>
  <c r="C26" i="1"/>
  <c r="C5"/>
  <c r="C4" s="1"/>
</calcChain>
</file>

<file path=xl/sharedStrings.xml><?xml version="1.0" encoding="utf-8"?>
<sst xmlns="http://schemas.openxmlformats.org/spreadsheetml/2006/main" count="121" uniqueCount="116">
  <si>
    <t>1.</t>
  </si>
  <si>
    <t>PRIHODI</t>
  </si>
  <si>
    <t>1.1.</t>
  </si>
  <si>
    <t>Dotacije iz proračuna</t>
  </si>
  <si>
    <t>1.1.1.</t>
  </si>
  <si>
    <t>1.1.2.</t>
  </si>
  <si>
    <t>Grad Belišće</t>
  </si>
  <si>
    <t>Grad Donji Miholjac</t>
  </si>
  <si>
    <t>Grad Našice</t>
  </si>
  <si>
    <t>Grad Valpovo</t>
  </si>
  <si>
    <t>Općina Bizovac</t>
  </si>
  <si>
    <t>Općina Donja Motičina</t>
  </si>
  <si>
    <t>Općina Đurđenovac</t>
  </si>
  <si>
    <t>Općina Feričanci</t>
  </si>
  <si>
    <t>Općina Koška</t>
  </si>
  <si>
    <t>Općina Magadenovac</t>
  </si>
  <si>
    <t>Općina Marijanci</t>
  </si>
  <si>
    <t>Općina Petrijevci</t>
  </si>
  <si>
    <t>Općina Podgorač</t>
  </si>
  <si>
    <t>Općina Podravska Moslavina</t>
  </si>
  <si>
    <t>Općina Viljevo</t>
  </si>
  <si>
    <t>1.1.3.</t>
  </si>
  <si>
    <t>1.1.4.</t>
  </si>
  <si>
    <t>1.1.5.</t>
  </si>
  <si>
    <t>1.1.6.</t>
  </si>
  <si>
    <t>1.1.7.</t>
  </si>
  <si>
    <t>1.1.8.</t>
  </si>
  <si>
    <t>1.1.10.</t>
  </si>
  <si>
    <t>1.1.11.</t>
  </si>
  <si>
    <t>1.1.12.</t>
  </si>
  <si>
    <t>1.1.13.</t>
  </si>
  <si>
    <t>1.1.14.</t>
  </si>
  <si>
    <t>1.1.15.</t>
  </si>
  <si>
    <t>1.1.16.</t>
  </si>
  <si>
    <t>1.2.</t>
  </si>
  <si>
    <t>Prihodi od članarina</t>
  </si>
  <si>
    <t>1.3.</t>
  </si>
  <si>
    <t>Kamate na depozit u banci</t>
  </si>
  <si>
    <t>1.4.</t>
  </si>
  <si>
    <t>Višak prihoda iz prethodnih godina</t>
  </si>
  <si>
    <t>RASHODI</t>
  </si>
  <si>
    <t>2.</t>
  </si>
  <si>
    <t>2.1.</t>
  </si>
  <si>
    <t>2.1.1.</t>
  </si>
  <si>
    <t>2.1.2.</t>
  </si>
  <si>
    <t>Obvezni doprinosi  na plaće</t>
  </si>
  <si>
    <t>2.1.3.</t>
  </si>
  <si>
    <t>2.1.4.</t>
  </si>
  <si>
    <t>Prijevoz</t>
  </si>
  <si>
    <t>2.1.5.</t>
  </si>
  <si>
    <t>Ostali rashodi za zaposlene</t>
  </si>
  <si>
    <t>2.2.</t>
  </si>
  <si>
    <t>2.2.1.</t>
  </si>
  <si>
    <t>2.2.2.</t>
  </si>
  <si>
    <t>2.3.</t>
  </si>
  <si>
    <t>2.4.</t>
  </si>
  <si>
    <t>2.5.</t>
  </si>
  <si>
    <t>1.5.</t>
  </si>
  <si>
    <t>Ostali prihodi</t>
  </si>
  <si>
    <t>1.6.</t>
  </si>
  <si>
    <t>2.2.4.</t>
  </si>
  <si>
    <t>Osječko-baranjska županija</t>
  </si>
  <si>
    <t>Porez i  prirez iz plaća</t>
  </si>
  <si>
    <t>2.6.</t>
  </si>
  <si>
    <t>2.3.1.</t>
  </si>
  <si>
    <t>2.3.2.</t>
  </si>
  <si>
    <t>2.3.3.</t>
  </si>
  <si>
    <t>Rashodi za zaposlene</t>
  </si>
  <si>
    <t>Bruto plaće</t>
  </si>
  <si>
    <t>1.6.1.</t>
  </si>
  <si>
    <t>PLAN ZA 2014.</t>
  </si>
  <si>
    <t>Agrozona Valpovo</t>
  </si>
  <si>
    <t>1.6.2.</t>
  </si>
  <si>
    <t>Izrada Studija za područje LAG-a (socio-ekonomske, regionalne, markentinške i druge)</t>
  </si>
  <si>
    <t>Ostale studije (Studija razvoja turizma na području LAG-a)</t>
  </si>
  <si>
    <t>Usavršavanje i obrazovanje zaposlenika, članova i volontera LAG-a</t>
  </si>
  <si>
    <t>Usluge stručnjaka (ukupno)</t>
  </si>
  <si>
    <t>Najam prostora i opreme za trening i obrazovanje</t>
  </si>
  <si>
    <t>Usluge korištenje opreme za simultano prevođenje i tehničko osoblje</t>
  </si>
  <si>
    <t>Usluge opskrbe pripremljenom hranom i pićem sudionika</t>
  </si>
  <si>
    <t>Naknade, kotizacije i pretplate na časopise i magazine</t>
  </si>
  <si>
    <t>Prijevod dokumenata (brošure i sl.)</t>
  </si>
  <si>
    <t>Animacija, izrada promidžbenih materijala i organizacija promidžbenih događaja za članove i stanovnike LAG-a</t>
  </si>
  <si>
    <t>Najam prostora i opreme za animaciju i promidžbene događaje</t>
  </si>
  <si>
    <t>Izrada, umnažanje i podjela promotivnih materijala</t>
  </si>
  <si>
    <t>Usluge oglašavanja putem radija/TV/novine/web</t>
  </si>
  <si>
    <t>Sudjelovanje zaposlenika, članova i volontera LAG-a na seminarima, radionicama, sastancima i studijskim putovanjima</t>
  </si>
  <si>
    <t>Korištenje službenog ili privatnog automobila u službene svrhe</t>
  </si>
  <si>
    <t>Korištenje javnog prijevoza - autobus, vlak, brod, zrakoplov</t>
  </si>
  <si>
    <t>Dnevnice</t>
  </si>
  <si>
    <t>Smještaj</t>
  </si>
  <si>
    <t>Naknade i kotizacije</t>
  </si>
  <si>
    <t>Najam ureda  i režijski troškovi</t>
  </si>
  <si>
    <t>Uredski materijel</t>
  </si>
  <si>
    <t>Nabava opreme</t>
  </si>
  <si>
    <t xml:space="preserve">Ostali rashodi </t>
  </si>
  <si>
    <t>2.3.4.</t>
  </si>
  <si>
    <t>2.3.5.</t>
  </si>
  <si>
    <t>2.3.6.</t>
  </si>
  <si>
    <t>2.4.1.</t>
  </si>
  <si>
    <t>2.4.2.</t>
  </si>
  <si>
    <t>2.4.3.</t>
  </si>
  <si>
    <t>2.4.4.</t>
  </si>
  <si>
    <t>2.4.5.</t>
  </si>
  <si>
    <t>2.4.6.</t>
  </si>
  <si>
    <t>2.5.1.</t>
  </si>
  <si>
    <t>2.5.2.</t>
  </si>
  <si>
    <t>2.5.3.</t>
  </si>
  <si>
    <t>2.5.4.</t>
  </si>
  <si>
    <t>2.5.5.</t>
  </si>
  <si>
    <t>2.7.</t>
  </si>
  <si>
    <t>2.8.</t>
  </si>
  <si>
    <t>2.9.</t>
  </si>
  <si>
    <t xml:space="preserve">FINANCIJSKI PLAN LAG-A KARAŠICA ZA 2014. GODINU </t>
  </si>
  <si>
    <t>Povrat od APPRRR</t>
  </si>
  <si>
    <t>Ostali prihodi (pozajmica Nacionalne zaklade i predujam za promotivne događaje i manifestacije, sudjelovanje na sajmovima i sl.)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</si>
</sst>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3" fontId="1" fillId="0" borderId="1" xfId="1" applyNumberFormat="1" applyFont="1" applyBorder="1" applyAlignment="1">
      <alignment horizontal="right" wrapText="1"/>
    </xf>
    <xf numFmtId="164" fontId="0" fillId="0" borderId="1" xfId="1" applyNumberFormat="1" applyFont="1" applyBorder="1" applyAlignment="1">
      <alignment horizontal="right"/>
    </xf>
    <xf numFmtId="0" fontId="0" fillId="0" borderId="1" xfId="0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 applyAlignment="1">
      <alignment wrapText="1"/>
    </xf>
    <xf numFmtId="4" fontId="0" fillId="0" borderId="0" xfId="0" applyNumberFormat="1"/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B26" sqref="B26"/>
    </sheetView>
  </sheetViews>
  <sheetFormatPr defaultRowHeight="15"/>
  <cols>
    <col min="1" max="1" width="11.140625" customWidth="1"/>
    <col min="2" max="2" width="37.140625" customWidth="1"/>
    <col min="3" max="3" width="14.7109375" customWidth="1"/>
    <col min="4" max="4" width="14.28515625" customWidth="1"/>
    <col min="5" max="5" width="14.5703125" customWidth="1"/>
  </cols>
  <sheetData>
    <row r="1" spans="1:5">
      <c r="A1" t="s">
        <v>113</v>
      </c>
    </row>
    <row r="3" spans="1:5">
      <c r="A3" s="2"/>
      <c r="B3" s="2"/>
      <c r="C3" s="3" t="s">
        <v>70</v>
      </c>
      <c r="D3" s="3"/>
      <c r="E3" s="4"/>
    </row>
    <row r="4" spans="1:5">
      <c r="A4" s="3" t="s">
        <v>0</v>
      </c>
      <c r="B4" s="3" t="s">
        <v>1</v>
      </c>
      <c r="C4" s="5">
        <f>SUM(C5+C22+C23+C24+C25+C26)</f>
        <v>593142</v>
      </c>
      <c r="D4" s="5"/>
      <c r="E4" s="12"/>
    </row>
    <row r="5" spans="1:5">
      <c r="A5" s="3" t="s">
        <v>2</v>
      </c>
      <c r="B5" s="3" t="s">
        <v>3</v>
      </c>
      <c r="C5" s="5">
        <f>SUM(C6:C21)</f>
        <v>173092</v>
      </c>
      <c r="D5" s="5"/>
      <c r="E5" s="12"/>
    </row>
    <row r="6" spans="1:5">
      <c r="A6" s="1" t="s">
        <v>4</v>
      </c>
      <c r="B6" s="1" t="s">
        <v>61</v>
      </c>
      <c r="C6" s="8">
        <v>10000</v>
      </c>
      <c r="D6" s="7"/>
      <c r="E6" s="13"/>
    </row>
    <row r="7" spans="1:5">
      <c r="A7" s="1" t="s">
        <v>5</v>
      </c>
      <c r="B7" s="1" t="s">
        <v>6</v>
      </c>
      <c r="C7" s="8">
        <v>21650</v>
      </c>
      <c r="D7" s="7"/>
      <c r="E7" s="13"/>
    </row>
    <row r="8" spans="1:5">
      <c r="A8" s="1" t="s">
        <v>21</v>
      </c>
      <c r="B8" s="1" t="s">
        <v>7</v>
      </c>
      <c r="C8" s="8">
        <v>18982</v>
      </c>
      <c r="D8" s="7"/>
      <c r="E8" s="13"/>
    </row>
    <row r="9" spans="1:5">
      <c r="A9" s="1" t="s">
        <v>22</v>
      </c>
      <c r="B9" s="1" t="s">
        <v>8</v>
      </c>
      <c r="C9" s="8">
        <v>32448</v>
      </c>
      <c r="D9" s="7"/>
      <c r="E9" s="13"/>
    </row>
    <row r="10" spans="1:5">
      <c r="A10" s="1" t="s">
        <v>23</v>
      </c>
      <c r="B10" s="1" t="s">
        <v>9</v>
      </c>
      <c r="C10" s="8">
        <v>23126</v>
      </c>
      <c r="D10" s="7"/>
      <c r="E10" s="13"/>
    </row>
    <row r="11" spans="1:5">
      <c r="A11" s="1" t="s">
        <v>24</v>
      </c>
      <c r="B11" s="1" t="s">
        <v>10</v>
      </c>
      <c r="C11" s="7">
        <v>9014</v>
      </c>
      <c r="D11" s="7"/>
      <c r="E11" s="13"/>
    </row>
    <row r="12" spans="1:5">
      <c r="A12" s="1" t="s">
        <v>25</v>
      </c>
      <c r="B12" s="1" t="s">
        <v>11</v>
      </c>
      <c r="C12" s="8">
        <v>3304</v>
      </c>
      <c r="D12" s="7"/>
      <c r="E12" s="13"/>
    </row>
    <row r="13" spans="1:5">
      <c r="A13" s="1" t="s">
        <v>26</v>
      </c>
      <c r="B13" s="1" t="s">
        <v>12</v>
      </c>
      <c r="C13" s="8">
        <v>13500</v>
      </c>
      <c r="D13" s="7"/>
      <c r="E13" s="13"/>
    </row>
    <row r="14" spans="1:5">
      <c r="A14" s="10" t="s">
        <v>60</v>
      </c>
      <c r="B14" s="1" t="s">
        <v>13</v>
      </c>
      <c r="C14" s="8">
        <v>4268</v>
      </c>
      <c r="D14" s="7"/>
      <c r="E14" s="13"/>
    </row>
    <row r="15" spans="1:5">
      <c r="A15" s="1" t="s">
        <v>27</v>
      </c>
      <c r="B15" s="1" t="s">
        <v>14</v>
      </c>
      <c r="C15" s="8">
        <v>7960</v>
      </c>
      <c r="D15" s="7"/>
      <c r="E15" s="13"/>
    </row>
    <row r="16" spans="1:5">
      <c r="A16" s="1" t="s">
        <v>28</v>
      </c>
      <c r="B16" s="1" t="s">
        <v>15</v>
      </c>
      <c r="C16" s="8">
        <v>3872</v>
      </c>
      <c r="D16" s="7"/>
      <c r="E16" s="13"/>
    </row>
    <row r="17" spans="1:5">
      <c r="A17" s="1" t="s">
        <v>29</v>
      </c>
      <c r="B17" s="1" t="s">
        <v>16</v>
      </c>
      <c r="C17" s="8">
        <v>4810</v>
      </c>
      <c r="D17" s="7"/>
      <c r="E17" s="13"/>
    </row>
    <row r="18" spans="1:5">
      <c r="A18" s="1" t="s">
        <v>30</v>
      </c>
      <c r="B18" s="1" t="s">
        <v>17</v>
      </c>
      <c r="C18" s="8">
        <v>6000</v>
      </c>
      <c r="D18" s="7"/>
      <c r="E18" s="13"/>
    </row>
    <row r="19" spans="1:5">
      <c r="A19" s="1" t="s">
        <v>31</v>
      </c>
      <c r="B19" s="1" t="s">
        <v>18</v>
      </c>
      <c r="C19" s="8">
        <v>5754</v>
      </c>
      <c r="D19" s="7"/>
      <c r="E19" s="13"/>
    </row>
    <row r="20" spans="1:5">
      <c r="A20" s="1" t="s">
        <v>32</v>
      </c>
      <c r="B20" s="1" t="s">
        <v>19</v>
      </c>
      <c r="C20" s="8">
        <v>2404</v>
      </c>
      <c r="D20" s="7"/>
      <c r="E20" s="13"/>
    </row>
    <row r="21" spans="1:5">
      <c r="A21" s="1" t="s">
        <v>33</v>
      </c>
      <c r="B21" s="1" t="s">
        <v>20</v>
      </c>
      <c r="C21" s="8">
        <v>6000</v>
      </c>
      <c r="D21" s="7"/>
      <c r="E21" s="13"/>
    </row>
    <row r="22" spans="1:5">
      <c r="A22" s="3" t="s">
        <v>34</v>
      </c>
      <c r="B22" s="3" t="s">
        <v>114</v>
      </c>
      <c r="C22" s="6">
        <v>200000</v>
      </c>
      <c r="D22" s="5"/>
      <c r="E22" s="13"/>
    </row>
    <row r="23" spans="1:5">
      <c r="A23" s="3" t="s">
        <v>36</v>
      </c>
      <c r="B23" s="3" t="s">
        <v>35</v>
      </c>
      <c r="C23" s="6">
        <v>5000</v>
      </c>
      <c r="D23" s="5"/>
      <c r="E23" s="13"/>
    </row>
    <row r="24" spans="1:5">
      <c r="A24" s="3" t="s">
        <v>38</v>
      </c>
      <c r="B24" s="3" t="s">
        <v>37</v>
      </c>
      <c r="C24" s="6">
        <v>50</v>
      </c>
      <c r="D24" s="5"/>
      <c r="E24" s="13"/>
    </row>
    <row r="25" spans="1:5">
      <c r="A25" s="3" t="s">
        <v>57</v>
      </c>
      <c r="B25" s="3" t="s">
        <v>39</v>
      </c>
      <c r="C25" s="6">
        <v>0</v>
      </c>
      <c r="D25" s="5"/>
      <c r="E25" s="13"/>
    </row>
    <row r="26" spans="1:5">
      <c r="A26" s="3" t="s">
        <v>59</v>
      </c>
      <c r="B26" s="3" t="s">
        <v>58</v>
      </c>
      <c r="C26" s="6">
        <f>SUM(C27+C28)</f>
        <v>215000</v>
      </c>
      <c r="D26" s="5"/>
      <c r="E26" s="13"/>
    </row>
    <row r="27" spans="1:5">
      <c r="A27" s="1" t="s">
        <v>69</v>
      </c>
      <c r="B27" s="1" t="s">
        <v>71</v>
      </c>
      <c r="C27" s="7">
        <v>15000</v>
      </c>
      <c r="D27" s="7"/>
      <c r="E27" s="8"/>
    </row>
    <row r="28" spans="1:5" ht="60">
      <c r="A28" s="1" t="s">
        <v>72</v>
      </c>
      <c r="B28" s="1" t="s">
        <v>115</v>
      </c>
      <c r="C28" s="7">
        <v>200000</v>
      </c>
      <c r="D28" s="7"/>
      <c r="E28" s="8"/>
    </row>
    <row r="29" spans="1:5">
      <c r="A29" s="1"/>
      <c r="B29" s="1"/>
      <c r="C29" s="1"/>
      <c r="D29" s="1"/>
      <c r="E29" s="2"/>
    </row>
    <row r="30" spans="1:5">
      <c r="A30" s="1"/>
      <c r="B30" s="1"/>
      <c r="C30" s="1"/>
      <c r="D30" s="1"/>
      <c r="E30" s="2"/>
    </row>
    <row r="31" spans="1:5">
      <c r="A31" s="1"/>
      <c r="B31" s="1"/>
      <c r="C31" s="1"/>
      <c r="D31" s="1"/>
      <c r="E31" s="2"/>
    </row>
    <row r="32" spans="1:5">
      <c r="A32" s="1"/>
      <c r="B32" s="1"/>
      <c r="C32" s="1"/>
      <c r="D32" s="1"/>
      <c r="E3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D40"/>
  <sheetViews>
    <sheetView tabSelected="1" topLeftCell="A4" workbookViewId="0">
      <selection activeCell="C28" sqref="C28"/>
    </sheetView>
  </sheetViews>
  <sheetFormatPr defaultRowHeight="15"/>
  <cols>
    <col min="2" max="2" width="38.42578125" customWidth="1"/>
    <col min="3" max="3" width="15.7109375" customWidth="1"/>
    <col min="4" max="4" width="14.85546875" customWidth="1"/>
  </cols>
  <sheetData>
    <row r="4" spans="1:4">
      <c r="A4" s="2"/>
      <c r="B4" s="2"/>
      <c r="C4" s="3" t="s">
        <v>70</v>
      </c>
      <c r="D4" s="3"/>
    </row>
    <row r="5" spans="1:4">
      <c r="A5" s="3" t="s">
        <v>41</v>
      </c>
      <c r="B5" s="3" t="s">
        <v>40</v>
      </c>
      <c r="C5" s="5">
        <f>SUM(C6+C12+C15+C22+C29+C35+C36+C37+C38)</f>
        <v>593142</v>
      </c>
      <c r="D5" s="5"/>
    </row>
    <row r="6" spans="1:4">
      <c r="A6" s="3" t="s">
        <v>42</v>
      </c>
      <c r="B6" s="3" t="s">
        <v>67</v>
      </c>
      <c r="C6" s="5">
        <f>SUM(C7:C11)</f>
        <v>196900</v>
      </c>
      <c r="D6" s="5"/>
    </row>
    <row r="7" spans="1:4">
      <c r="A7" s="1" t="s">
        <v>43</v>
      </c>
      <c r="B7" s="1" t="s">
        <v>68</v>
      </c>
      <c r="C7" s="7">
        <v>136000</v>
      </c>
      <c r="D7" s="7"/>
    </row>
    <row r="8" spans="1:4">
      <c r="A8" s="1" t="s">
        <v>44</v>
      </c>
      <c r="B8" s="1" t="s">
        <v>45</v>
      </c>
      <c r="C8" s="7">
        <v>26200</v>
      </c>
      <c r="D8" s="7"/>
    </row>
    <row r="9" spans="1:4">
      <c r="A9" s="1" t="s">
        <v>46</v>
      </c>
      <c r="B9" s="1" t="s">
        <v>62</v>
      </c>
      <c r="C9" s="7">
        <v>15700</v>
      </c>
      <c r="D9" s="7"/>
    </row>
    <row r="10" spans="1:4">
      <c r="A10" s="1" t="s">
        <v>47</v>
      </c>
      <c r="B10" s="1" t="s">
        <v>48</v>
      </c>
      <c r="C10" s="7">
        <v>15000</v>
      </c>
      <c r="D10" s="7"/>
    </row>
    <row r="11" spans="1:4">
      <c r="A11" s="1" t="s">
        <v>49</v>
      </c>
      <c r="B11" s="1" t="s">
        <v>50</v>
      </c>
      <c r="C11" s="7">
        <v>4000</v>
      </c>
      <c r="D11" s="7"/>
    </row>
    <row r="12" spans="1:4" ht="45">
      <c r="A12" s="3" t="s">
        <v>51</v>
      </c>
      <c r="B12" s="3" t="s">
        <v>73</v>
      </c>
      <c r="C12" s="5">
        <f>SUM(C13:C14)</f>
        <v>40000</v>
      </c>
      <c r="D12" s="5"/>
    </row>
    <row r="13" spans="1:4">
      <c r="A13" s="16" t="s">
        <v>52</v>
      </c>
      <c r="B13" s="16" t="s">
        <v>71</v>
      </c>
      <c r="C13" s="11">
        <v>15000</v>
      </c>
      <c r="D13" s="11"/>
    </row>
    <row r="14" spans="1:4" ht="30">
      <c r="A14" s="1" t="s">
        <v>53</v>
      </c>
      <c r="B14" s="1" t="s">
        <v>74</v>
      </c>
      <c r="C14" s="7">
        <v>25000</v>
      </c>
      <c r="D14" s="7"/>
    </row>
    <row r="15" spans="1:4" ht="30">
      <c r="A15" s="3" t="s">
        <v>54</v>
      </c>
      <c r="B15" s="3" t="s">
        <v>75</v>
      </c>
      <c r="C15" s="5">
        <f>SUM( C16:C21)</f>
        <v>42000</v>
      </c>
      <c r="D15" s="5"/>
    </row>
    <row r="16" spans="1:4">
      <c r="A16" s="9" t="s">
        <v>64</v>
      </c>
      <c r="B16" s="1" t="s">
        <v>76</v>
      </c>
      <c r="C16" s="7">
        <v>10000</v>
      </c>
      <c r="D16" s="7"/>
    </row>
    <row r="17" spans="1:4" ht="30">
      <c r="A17" s="9" t="s">
        <v>65</v>
      </c>
      <c r="B17" s="1" t="s">
        <v>77</v>
      </c>
      <c r="C17" s="7">
        <v>10000</v>
      </c>
      <c r="D17" s="7"/>
    </row>
    <row r="18" spans="1:4" ht="30">
      <c r="A18" s="16" t="s">
        <v>66</v>
      </c>
      <c r="B18" s="16" t="s">
        <v>78</v>
      </c>
      <c r="C18" s="11">
        <v>2000</v>
      </c>
      <c r="D18" s="11"/>
    </row>
    <row r="19" spans="1:4" ht="30">
      <c r="A19" s="1" t="s">
        <v>96</v>
      </c>
      <c r="B19" s="1" t="s">
        <v>79</v>
      </c>
      <c r="C19" s="11">
        <v>15000</v>
      </c>
      <c r="D19" s="11"/>
    </row>
    <row r="20" spans="1:4" ht="30">
      <c r="A20" s="1" t="s">
        <v>97</v>
      </c>
      <c r="B20" s="1" t="s">
        <v>80</v>
      </c>
      <c r="C20" s="11">
        <v>4000</v>
      </c>
      <c r="D20" s="11"/>
    </row>
    <row r="21" spans="1:4">
      <c r="A21" s="1" t="s">
        <v>98</v>
      </c>
      <c r="B21" s="1" t="s">
        <v>81</v>
      </c>
      <c r="C21" s="11">
        <v>1000</v>
      </c>
      <c r="D21" s="11"/>
    </row>
    <row r="22" spans="1:4" ht="45">
      <c r="A22" s="3" t="s">
        <v>55</v>
      </c>
      <c r="B22" s="3" t="s">
        <v>82</v>
      </c>
      <c r="C22" s="5">
        <f>SUM(C23:C28)</f>
        <v>181000</v>
      </c>
      <c r="D22" s="5"/>
    </row>
    <row r="23" spans="1:4">
      <c r="A23" s="16" t="s">
        <v>99</v>
      </c>
      <c r="B23" s="16" t="s">
        <v>76</v>
      </c>
      <c r="C23" s="11">
        <v>10000</v>
      </c>
      <c r="D23" s="11"/>
    </row>
    <row r="24" spans="1:4" ht="30">
      <c r="A24" s="16" t="s">
        <v>100</v>
      </c>
      <c r="B24" s="16" t="s">
        <v>83</v>
      </c>
      <c r="C24" s="11">
        <v>15000</v>
      </c>
      <c r="D24" s="11"/>
    </row>
    <row r="25" spans="1:4" ht="30">
      <c r="A25" s="16" t="s">
        <v>101</v>
      </c>
      <c r="B25" s="16" t="s">
        <v>78</v>
      </c>
      <c r="C25" s="11">
        <v>1000</v>
      </c>
      <c r="D25" s="11"/>
    </row>
    <row r="26" spans="1:4" ht="30">
      <c r="A26" s="2" t="s">
        <v>102</v>
      </c>
      <c r="B26" s="1" t="s">
        <v>79</v>
      </c>
      <c r="C26" s="8">
        <v>50000</v>
      </c>
      <c r="D26" s="2"/>
    </row>
    <row r="27" spans="1:4" ht="30">
      <c r="A27" s="2" t="s">
        <v>103</v>
      </c>
      <c r="B27" s="14" t="s">
        <v>84</v>
      </c>
      <c r="C27" s="8">
        <v>95000</v>
      </c>
      <c r="D27" s="2"/>
    </row>
    <row r="28" spans="1:4" ht="30">
      <c r="A28" s="2" t="s">
        <v>104</v>
      </c>
      <c r="B28" s="14" t="s">
        <v>85</v>
      </c>
      <c r="C28" s="8">
        <v>10000</v>
      </c>
      <c r="D28" s="2"/>
    </row>
    <row r="29" spans="1:4" ht="60">
      <c r="A29" s="15" t="s">
        <v>56</v>
      </c>
      <c r="B29" s="4" t="s">
        <v>86</v>
      </c>
      <c r="C29" s="6">
        <f>SUM(C30:C34)</f>
        <v>87000</v>
      </c>
      <c r="D29" s="15"/>
    </row>
    <row r="30" spans="1:4" ht="30">
      <c r="A30" s="2" t="s">
        <v>105</v>
      </c>
      <c r="B30" s="14" t="s">
        <v>87</v>
      </c>
      <c r="C30" s="8">
        <v>12000</v>
      </c>
      <c r="D30" s="2"/>
    </row>
    <row r="31" spans="1:4" ht="30">
      <c r="A31" s="2" t="s">
        <v>106</v>
      </c>
      <c r="B31" s="14" t="s">
        <v>88</v>
      </c>
      <c r="C31" s="8">
        <v>15000</v>
      </c>
      <c r="D31" s="2"/>
    </row>
    <row r="32" spans="1:4">
      <c r="A32" s="2" t="s">
        <v>107</v>
      </c>
      <c r="B32" s="14" t="s">
        <v>89</v>
      </c>
      <c r="C32" s="8">
        <v>25000</v>
      </c>
      <c r="D32" s="2"/>
    </row>
    <row r="33" spans="1:4">
      <c r="A33" s="2" t="s">
        <v>108</v>
      </c>
      <c r="B33" s="14" t="s">
        <v>90</v>
      </c>
      <c r="C33" s="8">
        <v>20000</v>
      </c>
      <c r="D33" s="2"/>
    </row>
    <row r="34" spans="1:4">
      <c r="A34" s="2" t="s">
        <v>109</v>
      </c>
      <c r="B34" s="14" t="s">
        <v>91</v>
      </c>
      <c r="C34" s="8">
        <v>15000</v>
      </c>
      <c r="D34" s="2"/>
    </row>
    <row r="35" spans="1:4">
      <c r="A35" s="15" t="s">
        <v>63</v>
      </c>
      <c r="B35" s="4" t="s">
        <v>92</v>
      </c>
      <c r="C35" s="6">
        <v>5000</v>
      </c>
      <c r="D35" s="15"/>
    </row>
    <row r="36" spans="1:4">
      <c r="A36" s="15" t="s">
        <v>110</v>
      </c>
      <c r="B36" s="4" t="s">
        <v>93</v>
      </c>
      <c r="C36" s="6">
        <v>5000</v>
      </c>
      <c r="D36" s="15"/>
    </row>
    <row r="37" spans="1:4">
      <c r="A37" s="15" t="s">
        <v>111</v>
      </c>
      <c r="B37" s="4" t="s">
        <v>94</v>
      </c>
      <c r="C37" s="6">
        <v>30000</v>
      </c>
      <c r="D37" s="15"/>
    </row>
    <row r="38" spans="1:4">
      <c r="A38" s="15" t="s">
        <v>112</v>
      </c>
      <c r="B38" s="4" t="s">
        <v>95</v>
      </c>
      <c r="C38" s="6">
        <v>6242</v>
      </c>
      <c r="D38" s="15"/>
    </row>
    <row r="40" spans="1:4">
      <c r="B40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</dc:creator>
  <cp:lastModifiedBy>GV</cp:lastModifiedBy>
  <cp:lastPrinted>2013-11-26T07:42:06Z</cp:lastPrinted>
  <dcterms:created xsi:type="dcterms:W3CDTF">2013-08-28T07:42:05Z</dcterms:created>
  <dcterms:modified xsi:type="dcterms:W3CDTF">2014-06-20T09:49:30Z</dcterms:modified>
</cp:coreProperties>
</file>